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1"/>
  </bookViews>
  <sheets>
    <sheet name="spo_exp_by_ethnicity" sheetId="2" r:id="rId1"/>
    <sheet name="ChartSum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3B94C79-2FD9-4F75-BA31-BAAA1A8D9020}" keepAlive="1" name="Upit – spo_exp_municipality-year-moth_bhs" description="Veza s upitom 'spo_exp_municipality-year-moth_bhs' u radnoj knjizi." type="5" refreshedVersion="7" background="1" saveData="1">
    <dbPr connection="Provider=Microsoft.Mashup.OleDb.1;Data Source=$Workbook$;Location=spo_exp_municipality-year-moth_bhs;Extended Properties=&quot;&quot;" command="SELECT * FROM [spo_exp_municipality-year-moth_bhs]"/>
  </connection>
</connections>
</file>

<file path=xl/sharedStrings.xml><?xml version="1.0" encoding="utf-8"?>
<sst xmlns="http://schemas.openxmlformats.org/spreadsheetml/2006/main" count="52" uniqueCount="52">
  <si>
    <t>MunicipalityExp</t>
  </si>
  <si>
    <t>BOSANSKI BROD</t>
  </si>
  <si>
    <t>LJUBUŠKI</t>
  </si>
  <si>
    <t>MOSTAR</t>
  </si>
  <si>
    <t>ŽEPČE</t>
  </si>
  <si>
    <t>TREBINJE</t>
  </si>
  <si>
    <t>POSUŠJE</t>
  </si>
  <si>
    <t>KISELJAK</t>
  </si>
  <si>
    <t>ŠIROKI BRIJEG</t>
  </si>
  <si>
    <t>ČAPLJINA</t>
  </si>
  <si>
    <t>DERVENTA</t>
  </si>
  <si>
    <t>GRUDE</t>
  </si>
  <si>
    <t>ODŽAK</t>
  </si>
  <si>
    <t>BOSANSKI ŠAMAC</t>
  </si>
  <si>
    <t>BUSOVAČA</t>
  </si>
  <si>
    <t>FOJNICA</t>
  </si>
  <si>
    <t>GRADAČAC</t>
  </si>
  <si>
    <t>JAJCE</t>
  </si>
  <si>
    <t>KUPRES</t>
  </si>
  <si>
    <t>LIVNO</t>
  </si>
  <si>
    <t>MODRIČA</t>
  </si>
  <si>
    <t>ORAŠJE</t>
  </si>
  <si>
    <t>PROZOR</t>
  </si>
  <si>
    <t>STOLAC</t>
  </si>
  <si>
    <t>TOMISLAVGRAD</t>
  </si>
  <si>
    <t>TRAVNIK</t>
  </si>
  <si>
    <t>BIHAĆ</t>
  </si>
  <si>
    <t>BRČKO</t>
  </si>
  <si>
    <t>BUGOJNO</t>
  </si>
  <si>
    <t>ČITLUK</t>
  </si>
  <si>
    <t>DOBOJ</t>
  </si>
  <si>
    <t>GORNJI VAKUF</t>
  </si>
  <si>
    <t>KONJIC</t>
  </si>
  <si>
    <t>NOVI TRAVNIK</t>
  </si>
  <si>
    <t>SARAJEVO</t>
  </si>
  <si>
    <t>TESLIĆ</t>
  </si>
  <si>
    <t>VAREŠ</t>
  </si>
  <si>
    <t>VITEZ</t>
  </si>
  <si>
    <t>KAKANJ</t>
  </si>
  <si>
    <t>KOTOR VAROŠ</t>
  </si>
  <si>
    <t>KREŠEVO</t>
  </si>
  <si>
    <t>TUZLA</t>
  </si>
  <si>
    <t>NEUM</t>
  </si>
  <si>
    <t>ZENICA</t>
  </si>
  <si>
    <t>JABLANICA</t>
  </si>
  <si>
    <t>BANJA LUKA</t>
  </si>
  <si>
    <t>Victims</t>
  </si>
  <si>
    <t>UKUPNO POSTO</t>
  </si>
  <si>
    <t>UKUPNO</t>
  </si>
  <si>
    <t>Nepoznato</t>
  </si>
  <si>
    <t>Muškarci</t>
  </si>
  <si>
    <t>Žene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</si>
</sst>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 tint="0.05"/>
      <name val="Calibri"/>
      <family val="2"/>
    </font>
    <font>
      <b/>
      <sz val="14"/>
      <color theme="1" tint="0.05"/>
      <name val="Calibri"/>
      <family val="2"/>
    </font>
    <font>
      <sz val="9"/>
      <color theme="1" tint="0.35"/>
      <name val="+mn-cs"/>
      <family val="2"/>
    </font>
    <font>
      <b/>
      <sz val="12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95000"/>
                    <a:lumOff val="5000"/>
                  </a:schemeClr>
                </a:solidFill>
                <a:latin typeface="Calibri"/>
                <a:ea typeface="Calibri"/>
                <a:cs typeface="Calibri"/>
              </a:rPr>
              <a:t>BROJ</a:t>
            </a:r>
            <a:r>
              <a:rPr lang="en-US" cap="none" sz="1800" b="1" i="0" u="none" baseline="0">
                <a:solidFill>
                  <a:schemeClr val="tx1">
                    <a:lumMod val="95000"/>
                    <a:lumOff val="5000"/>
                  </a:schemeClr>
                </a:solidFill>
                <a:latin typeface="Calibri"/>
                <a:ea typeface="Calibri"/>
                <a:cs typeface="Calibri"/>
              </a:rPr>
              <a:t> ŽRTAVA HVO-a PO SPOLU (6431)</a:t>
            </a:r>
            <a:r>
              <a:rPr lang="en-US" cap="none" sz="1800" b="1" i="0" u="none" baseline="0">
                <a:solidFill>
                  <a:schemeClr val="tx1">
                    <a:lumMod val="95000"/>
                    <a:lumOff val="5000"/>
                  </a:schemeClr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1" u="none" baseline="0">
                <a:solidFill>
                  <a:schemeClr val="tx1">
                    <a:lumMod val="95000"/>
                    <a:lumOff val="5000"/>
                  </a:schemeClr>
                </a:solidFill>
                <a:latin typeface="Calibri"/>
                <a:ea typeface="Calibri"/>
                <a:cs typeface="Calibri"/>
              </a:rPr>
              <a:t>(Izvor. SPOMENICA POGINULIM I NESTALIM BRANITELJIMA HVO-a)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SPOMENICA POGINULIM I NESTALIM BRANITELJIMA HVO-a</c:v>
          </c:tx>
          <c:explosion val="2"/>
          <c:extLst>
            <c:ext xmlns:c15="http://schemas.microsoft.com/office/drawing/2012/chart" uri="{02D57815-91ED-43cb-92C2-25804820EDAC}">
              <c15:datalabelsRange>
                <c15:f>spo_exp_by_ethnicity!$C$48:$E$48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813448-ed37-414d-aaa5-3dddb0576b10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[RASPON ĆELIJA]</a:t>
                    </a:fld>
                    <a:fld id="{935e360b-779b-4fdb-9236-6344c794b38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[VRIJEDNOST]</a:t>
                    </a:fld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7b4275-05c0-412b-bf62-56a70d4973c0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[RASPON ĆELIJA]</a:t>
                    </a:fld>
                    <a:fld id="{53a6b23d-2c64-4845-b49d-f4b960838a8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[VRIJEDNOST]</a:t>
                    </a:fld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spo_exp_by_ethnicity!$C$1:$E$1</c:f>
              <c:strCache/>
            </c:strRef>
          </c:cat>
          <c:val>
            <c:numRef>
              <c:f>spo_exp_by_ethnicity!$C$47:$D$47</c:f>
              <c:numCache/>
            </c:numRef>
          </c:val>
        </c:ser>
        <c:firstSliceAng val="60"/>
      </c:pieChart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hr-H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228600</xdr:colOff>
      <xdr:row>54</xdr:row>
      <xdr:rowOff>0</xdr:rowOff>
    </xdr:to>
    <xdr:graphicFrame macro="">
      <xdr:nvGraphicFramePr>
        <xdr:cNvPr id="2" name="Grafikon 1"/>
        <xdr:cNvGraphicFramePr/>
      </xdr:nvGraphicFramePr>
      <xdr:xfrm>
        <a:off x="0" y="0"/>
        <a:ext cx="148590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spo_exp_municipality_year_moth_bhs" displayName="spo_exp_municipality_year_moth_bhs" ref="A1:E47" totalsRowCount="1">
  <autoFilter ref="A1:E46"/>
  <tableColumns count="5">
    <tableColumn id="2" name="MunicipalityExp" dataDxfId="0" totalsRowLabel="UKUPNO"/>
    <tableColumn id="3" name="Victims" totalsRowFunction="sum"/>
    <tableColumn id="4" name="Muškarci" totalsRowFunction="sum"/>
    <tableColumn id="5" name="Žene" totalsRowFunction="sum"/>
    <tableColumn id="7" name="Nepoznato" totalsRowFunction="sum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0599-8A6C-4D0C-BECF-57358CCB0F16}">
  <dimension ref="A1:E48"/>
  <sheetViews>
    <sheetView workbookViewId="0" topLeftCell="A16">
      <selection activeCell="C47" sqref="C47"/>
    </sheetView>
  </sheetViews>
  <sheetFormatPr defaultColWidth="9.140625" defaultRowHeight="15"/>
  <cols>
    <col min="1" max="1" width="17.7109375" style="0" bestFit="1" customWidth="1"/>
    <col min="2" max="2" width="9.57421875" style="0" bestFit="1" customWidth="1"/>
    <col min="3" max="3" width="18.421875" style="0" bestFit="1" customWidth="1"/>
    <col min="4" max="4" width="12.7109375" style="0" bestFit="1" customWidth="1"/>
    <col min="5" max="5" width="8.421875" style="0" bestFit="1" customWidth="1"/>
  </cols>
  <sheetData>
    <row r="1" spans="1:5" ht="15">
      <c r="A1" t="s">
        <v>0</v>
      </c>
      <c r="B1" t="s">
        <v>46</v>
      </c>
      <c r="C1" t="s">
        <v>50</v>
      </c>
      <c r="D1" t="s">
        <v>51</v>
      </c>
      <c r="E1" t="s">
        <v>49</v>
      </c>
    </row>
    <row r="2" spans="1:5" ht="15">
      <c r="A2" t="s">
        <v>45</v>
      </c>
      <c r="B2">
        <v>5</v>
      </c>
      <c r="C2">
        <v>5</v>
      </c>
      <c r="D2">
        <v>0</v>
      </c>
      <c r="E2">
        <v>0</v>
      </c>
    </row>
    <row r="3" spans="1:5" ht="15">
      <c r="A3" t="s">
        <v>26</v>
      </c>
      <c r="B3">
        <v>76</v>
      </c>
      <c r="C3">
        <v>76</v>
      </c>
      <c r="D3">
        <v>0</v>
      </c>
      <c r="E3">
        <v>0</v>
      </c>
    </row>
    <row r="4" spans="1:5" ht="15">
      <c r="A4" t="s">
        <v>1</v>
      </c>
      <c r="B4">
        <v>324</v>
      </c>
      <c r="C4">
        <v>319</v>
      </c>
      <c r="D4">
        <v>5</v>
      </c>
      <c r="E4">
        <v>0</v>
      </c>
    </row>
    <row r="5" spans="1:5" ht="15">
      <c r="A5" t="s">
        <v>13</v>
      </c>
      <c r="B5">
        <v>164</v>
      </c>
      <c r="C5">
        <v>164</v>
      </c>
      <c r="D5">
        <v>0</v>
      </c>
      <c r="E5">
        <v>0</v>
      </c>
    </row>
    <row r="6" spans="1:5" ht="15">
      <c r="A6" t="s">
        <v>27</v>
      </c>
      <c r="B6">
        <v>146</v>
      </c>
      <c r="C6">
        <v>145</v>
      </c>
      <c r="D6">
        <v>1</v>
      </c>
      <c r="E6">
        <v>0</v>
      </c>
    </row>
    <row r="7" spans="1:5" ht="15">
      <c r="A7" t="s">
        <v>28</v>
      </c>
      <c r="B7">
        <v>254</v>
      </c>
      <c r="C7">
        <v>254</v>
      </c>
      <c r="D7">
        <v>0</v>
      </c>
      <c r="E7">
        <v>0</v>
      </c>
    </row>
    <row r="8" spans="1:5" ht="15">
      <c r="A8" t="s">
        <v>14</v>
      </c>
      <c r="B8">
        <v>173</v>
      </c>
      <c r="C8">
        <v>172</v>
      </c>
      <c r="D8">
        <v>1</v>
      </c>
      <c r="E8">
        <v>0</v>
      </c>
    </row>
    <row r="9" spans="1:5" ht="15">
      <c r="A9" t="s">
        <v>9</v>
      </c>
      <c r="B9">
        <v>97</v>
      </c>
      <c r="C9">
        <v>96</v>
      </c>
      <c r="D9">
        <v>1</v>
      </c>
      <c r="E9">
        <v>0</v>
      </c>
    </row>
    <row r="10" spans="1:5" ht="15">
      <c r="A10" t="s">
        <v>29</v>
      </c>
      <c r="B10">
        <v>38</v>
      </c>
      <c r="C10">
        <v>38</v>
      </c>
      <c r="D10">
        <v>0</v>
      </c>
      <c r="E10">
        <v>0</v>
      </c>
    </row>
    <row r="11" spans="1:5" ht="15">
      <c r="A11" t="s">
        <v>10</v>
      </c>
      <c r="B11">
        <v>435</v>
      </c>
      <c r="C11">
        <v>430</v>
      </c>
      <c r="D11">
        <v>5</v>
      </c>
      <c r="E11">
        <v>0</v>
      </c>
    </row>
    <row r="12" spans="1:5" ht="15">
      <c r="A12" t="s">
        <v>30</v>
      </c>
      <c r="B12">
        <v>109</v>
      </c>
      <c r="C12">
        <v>109</v>
      </c>
      <c r="D12">
        <v>0</v>
      </c>
      <c r="E12">
        <v>0</v>
      </c>
    </row>
    <row r="13" spans="1:5" ht="15">
      <c r="A13" t="s">
        <v>15</v>
      </c>
      <c r="B13">
        <v>114</v>
      </c>
      <c r="C13">
        <v>112</v>
      </c>
      <c r="D13">
        <v>2</v>
      </c>
      <c r="E13">
        <v>0</v>
      </c>
    </row>
    <row r="14" spans="1:5" ht="15">
      <c r="A14" t="s">
        <v>31</v>
      </c>
      <c r="B14">
        <v>135</v>
      </c>
      <c r="C14">
        <v>135</v>
      </c>
      <c r="D14">
        <v>0</v>
      </c>
      <c r="E14">
        <v>0</v>
      </c>
    </row>
    <row r="15" spans="1:5" ht="15">
      <c r="A15" t="s">
        <v>16</v>
      </c>
      <c r="B15">
        <v>96</v>
      </c>
      <c r="C15">
        <v>96</v>
      </c>
      <c r="D15">
        <v>0</v>
      </c>
      <c r="E15">
        <v>0</v>
      </c>
    </row>
    <row r="16" spans="1:5" ht="15">
      <c r="A16" t="s">
        <v>11</v>
      </c>
      <c r="B16">
        <v>39</v>
      </c>
      <c r="C16">
        <v>39</v>
      </c>
      <c r="D16">
        <v>0</v>
      </c>
      <c r="E16">
        <v>0</v>
      </c>
    </row>
    <row r="17" spans="1:5" ht="15">
      <c r="A17" t="s">
        <v>44</v>
      </c>
      <c r="B17">
        <v>39</v>
      </c>
      <c r="C17">
        <v>38</v>
      </c>
      <c r="D17">
        <v>1</v>
      </c>
      <c r="E17">
        <v>0</v>
      </c>
    </row>
    <row r="18" spans="1:5" ht="15">
      <c r="A18" t="s">
        <v>17</v>
      </c>
      <c r="B18">
        <v>180</v>
      </c>
      <c r="C18">
        <v>180</v>
      </c>
      <c r="D18">
        <v>0</v>
      </c>
      <c r="E18">
        <v>0</v>
      </c>
    </row>
    <row r="19" spans="1:5" ht="15">
      <c r="A19" t="s">
        <v>38</v>
      </c>
      <c r="B19">
        <v>101</v>
      </c>
      <c r="C19">
        <v>100</v>
      </c>
      <c r="D19">
        <v>1</v>
      </c>
      <c r="E19">
        <v>0</v>
      </c>
    </row>
    <row r="20" spans="1:5" ht="15">
      <c r="A20" t="s">
        <v>7</v>
      </c>
      <c r="B20">
        <v>192</v>
      </c>
      <c r="C20">
        <v>190</v>
      </c>
      <c r="D20">
        <v>2</v>
      </c>
      <c r="E20">
        <v>0</v>
      </c>
    </row>
    <row r="21" spans="1:5" ht="15">
      <c r="A21" t="s">
        <v>32</v>
      </c>
      <c r="B21">
        <v>176</v>
      </c>
      <c r="C21">
        <v>173</v>
      </c>
      <c r="D21">
        <v>3</v>
      </c>
      <c r="E21">
        <v>0</v>
      </c>
    </row>
    <row r="22" spans="1:5" ht="15">
      <c r="A22" t="s">
        <v>39</v>
      </c>
      <c r="B22">
        <v>87</v>
      </c>
      <c r="C22">
        <v>87</v>
      </c>
      <c r="D22">
        <v>0</v>
      </c>
      <c r="E22">
        <v>0</v>
      </c>
    </row>
    <row r="23" spans="1:5" ht="15">
      <c r="A23" t="s">
        <v>40</v>
      </c>
      <c r="B23">
        <v>75</v>
      </c>
      <c r="C23">
        <v>75</v>
      </c>
      <c r="D23">
        <v>0</v>
      </c>
      <c r="E23">
        <v>0</v>
      </c>
    </row>
    <row r="24" spans="1:5" ht="15">
      <c r="A24" t="s">
        <v>18</v>
      </c>
      <c r="B24">
        <v>38</v>
      </c>
      <c r="C24">
        <v>37</v>
      </c>
      <c r="D24">
        <v>1</v>
      </c>
      <c r="E24">
        <v>0</v>
      </c>
    </row>
    <row r="25" spans="1:5" ht="15">
      <c r="A25" t="s">
        <v>19</v>
      </c>
      <c r="B25">
        <v>83</v>
      </c>
      <c r="C25">
        <v>83</v>
      </c>
      <c r="D25">
        <v>0</v>
      </c>
      <c r="E25">
        <v>0</v>
      </c>
    </row>
    <row r="26" spans="1:5" ht="15">
      <c r="A26" t="s">
        <v>2</v>
      </c>
      <c r="B26">
        <v>58</v>
      </c>
      <c r="C26">
        <v>58</v>
      </c>
      <c r="D26">
        <v>0</v>
      </c>
      <c r="E26">
        <v>0</v>
      </c>
    </row>
    <row r="27" spans="1:5" ht="15">
      <c r="A27" t="s">
        <v>20</v>
      </c>
      <c r="B27">
        <v>135</v>
      </c>
      <c r="C27">
        <v>135</v>
      </c>
      <c r="D27">
        <v>0</v>
      </c>
      <c r="E27">
        <v>0</v>
      </c>
    </row>
    <row r="28" spans="1:5" ht="15">
      <c r="A28" t="s">
        <v>3</v>
      </c>
      <c r="B28">
        <v>523</v>
      </c>
      <c r="C28">
        <v>519</v>
      </c>
      <c r="D28">
        <v>4</v>
      </c>
      <c r="E28">
        <v>0</v>
      </c>
    </row>
    <row r="29" spans="1:5" ht="15">
      <c r="A29" t="s">
        <v>42</v>
      </c>
      <c r="B29">
        <v>8</v>
      </c>
      <c r="C29">
        <v>8</v>
      </c>
      <c r="D29">
        <v>0</v>
      </c>
      <c r="E29">
        <v>0</v>
      </c>
    </row>
    <row r="30" spans="1:5" ht="15">
      <c r="A30" t="s">
        <v>33</v>
      </c>
      <c r="B30">
        <v>202</v>
      </c>
      <c r="C30">
        <v>201</v>
      </c>
      <c r="D30">
        <v>1</v>
      </c>
      <c r="E30">
        <v>0</v>
      </c>
    </row>
    <row r="31" spans="1:5" ht="15">
      <c r="A31" t="s">
        <v>12</v>
      </c>
      <c r="B31">
        <v>118</v>
      </c>
      <c r="C31">
        <v>118</v>
      </c>
      <c r="D31">
        <v>0</v>
      </c>
      <c r="E31">
        <v>0</v>
      </c>
    </row>
    <row r="32" spans="1:5" ht="15">
      <c r="A32" t="s">
        <v>21</v>
      </c>
      <c r="B32">
        <v>279</v>
      </c>
      <c r="C32">
        <v>277</v>
      </c>
      <c r="D32">
        <v>2</v>
      </c>
      <c r="E32">
        <v>0</v>
      </c>
    </row>
    <row r="33" spans="1:5" ht="15">
      <c r="A33" t="s">
        <v>6</v>
      </c>
      <c r="B33">
        <v>64</v>
      </c>
      <c r="C33">
        <v>64</v>
      </c>
      <c r="D33">
        <v>0</v>
      </c>
      <c r="E33">
        <v>0</v>
      </c>
    </row>
    <row r="34" spans="1:5" ht="15">
      <c r="A34" t="s">
        <v>22</v>
      </c>
      <c r="B34">
        <v>96</v>
      </c>
      <c r="C34">
        <v>93</v>
      </c>
      <c r="D34">
        <v>3</v>
      </c>
      <c r="E34">
        <v>0</v>
      </c>
    </row>
    <row r="35" spans="1:5" ht="15">
      <c r="A35" t="s">
        <v>34</v>
      </c>
      <c r="B35">
        <v>88</v>
      </c>
      <c r="C35">
        <v>85</v>
      </c>
      <c r="D35">
        <v>3</v>
      </c>
      <c r="E35">
        <v>0</v>
      </c>
    </row>
    <row r="36" spans="1:5" ht="15">
      <c r="A36" t="s">
        <v>8</v>
      </c>
      <c r="B36">
        <v>75</v>
      </c>
      <c r="C36">
        <v>74</v>
      </c>
      <c r="D36">
        <v>1</v>
      </c>
      <c r="E36">
        <v>0</v>
      </c>
    </row>
    <row r="37" spans="1:5" ht="15">
      <c r="A37" t="s">
        <v>23</v>
      </c>
      <c r="B37">
        <v>20</v>
      </c>
      <c r="C37">
        <v>20</v>
      </c>
      <c r="D37">
        <v>0</v>
      </c>
      <c r="E37">
        <v>0</v>
      </c>
    </row>
    <row r="38" spans="1:5" ht="15">
      <c r="A38" t="s">
        <v>35</v>
      </c>
      <c r="B38">
        <v>56</v>
      </c>
      <c r="C38">
        <v>55</v>
      </c>
      <c r="D38">
        <v>1</v>
      </c>
      <c r="E38">
        <v>0</v>
      </c>
    </row>
    <row r="39" spans="1:5" ht="15">
      <c r="A39" t="s">
        <v>24</v>
      </c>
      <c r="B39">
        <v>72</v>
      </c>
      <c r="C39">
        <v>71</v>
      </c>
      <c r="D39">
        <v>1</v>
      </c>
      <c r="E39">
        <v>0</v>
      </c>
    </row>
    <row r="40" spans="1:5" ht="15">
      <c r="A40" t="s">
        <v>25</v>
      </c>
      <c r="B40">
        <v>419</v>
      </c>
      <c r="C40">
        <v>417</v>
      </c>
      <c r="D40">
        <v>2</v>
      </c>
      <c r="E40">
        <v>0</v>
      </c>
    </row>
    <row r="41" spans="1:5" ht="15">
      <c r="A41" t="s">
        <v>5</v>
      </c>
      <c r="B41">
        <v>2</v>
      </c>
      <c r="C41">
        <v>2</v>
      </c>
      <c r="D41">
        <v>0</v>
      </c>
      <c r="E41">
        <v>0</v>
      </c>
    </row>
    <row r="42" spans="1:5" ht="15">
      <c r="A42" t="s">
        <v>41</v>
      </c>
      <c r="B42">
        <v>73</v>
      </c>
      <c r="C42">
        <v>72</v>
      </c>
      <c r="D42">
        <v>1</v>
      </c>
      <c r="E42">
        <v>0</v>
      </c>
    </row>
    <row r="43" spans="1:5" ht="15">
      <c r="A43" t="s">
        <v>36</v>
      </c>
      <c r="B43">
        <v>99</v>
      </c>
      <c r="C43">
        <v>99</v>
      </c>
      <c r="D43">
        <v>0</v>
      </c>
      <c r="E43">
        <v>0</v>
      </c>
    </row>
    <row r="44" spans="1:5" ht="15">
      <c r="A44" t="s">
        <v>37</v>
      </c>
      <c r="B44">
        <v>442</v>
      </c>
      <c r="C44">
        <v>437</v>
      </c>
      <c r="D44">
        <v>5</v>
      </c>
      <c r="E44">
        <v>0</v>
      </c>
    </row>
    <row r="45" spans="1:5" ht="15">
      <c r="A45" t="s">
        <v>43</v>
      </c>
      <c r="B45">
        <v>92</v>
      </c>
      <c r="C45">
        <v>92</v>
      </c>
      <c r="D45">
        <v>0</v>
      </c>
      <c r="E45">
        <v>0</v>
      </c>
    </row>
    <row r="46" spans="1:5" ht="15">
      <c r="A46" t="s">
        <v>4</v>
      </c>
      <c r="B46">
        <v>334</v>
      </c>
      <c r="C46">
        <v>331</v>
      </c>
      <c r="D46">
        <v>3</v>
      </c>
      <c r="E46">
        <v>0</v>
      </c>
    </row>
    <row r="47" spans="1:5" ht="15">
      <c r="A47" t="s">
        <v>48</v>
      </c>
      <c r="B47">
        <f>SUBTOTAL(109,[Victims])</f>
        <v>6431</v>
      </c>
      <c r="C47">
        <f>SUBTOTAL(109,[Muškarci])</f>
        <v>6381</v>
      </c>
      <c r="D47">
        <f>SUBTOTAL(109,[Žene])</f>
        <v>50</v>
      </c>
      <c r="E47">
        <f>SUBTOTAL(109,[Nepoznato])</f>
        <v>0</v>
      </c>
    </row>
    <row r="48" spans="1:5" ht="15">
      <c r="A48" t="s">
        <v>47</v>
      </c>
      <c r="C48" s="1" t="str">
        <f>TEXT(spo_exp_municipality_year_moth_bhs[[#Totals],[Muškarci]]/spo_exp_municipality_year_moth_bhs[[#Totals],[Victims]]*100,"0,00")&amp;" %"</f>
        <v>99,22 %</v>
      </c>
      <c r="D48" s="1" t="str">
        <f>TEXT(spo_exp_municipality_year_moth_bhs[[#Totals],[Žene]]/spo_exp_municipality_year_moth_bhs[[#Totals],[Victims]]*100,"0,00")&amp;" %"</f>
        <v>0,78 %</v>
      </c>
      <c r="E48" s="1" t="str">
        <f>TEXT(spo_exp_municipality_year_moth_bhs[[#Totals],[Nepoznato]]/spo_exp_municipality_year_moth_bhs[[#Totals],[Victims]]*100,"0,00")&amp;" %"</f>
        <v>0,00 %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FDF1-DFDB-4645-836D-D39ADC8A2BEC}">
  <dimension ref="A1:A1"/>
  <sheetViews>
    <sheetView tabSelected="1" workbookViewId="0" topLeftCell="A1">
      <selection activeCell="Y40" sqref="Y4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J g E A A B Q S w M E F A A C A A g A v Z F Z W K G 0 p R W l A A A A 9 Q A A A B I A H A B D b 2 5 m a W c v U G F j a 2 F n Z S 5 4 b W w g o h g A K K A U A A A A A A A A A A A A A A A A A A A A A A A A A A A A h Y 8 x D o I w G I W v Q r r T 1 m o M k p 8 y u D h I Y j Q x r g 1 U a I R i 2 m K 5 m 4 N H 8 g p i F H V z f N / 7 h v f u 1 x u k f V M H F 2 m s a n W C J p i i Q O q 8 L Z Q u E 9 S 5 Y x i h l M N G 5 C d R y m C Q t Y 1 7 W y S o c u 4 c E + K 9 x 3 6 K W 1 M S R u m E H L L 1 L q 9 k I 9 B H V v / l U G n r h M 4 l 4 r B / j e E M L + Y 4 m j F M g Y w M M q W / P R v m P t s f C M u u d p 2 R v D L h a g t k j E D e F / g D U E s D B B Q A A g A I A L 2 R W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k V l Y w N V 9 S J E B A A C 8 A g A A E w A c A E Z v c m 1 1 b G F z L 1 N l Y 3 R p b 2 4 x L m 0 g o h g A K K A U A A A A A A A A A A A A A A A A A A A A A A A A A A A A h V J N a x s x E L 0 b / B / E 5 m L D Z k m g T a F m D 8 V O S Q 7 p B + v 2 0 K i Y s X Z q y 9 F K y 8 y s 8 A c 5 9 4 / 1 h 1 W 2 G x L a k A q B R m / e j N 4 8 x G j E B q + q 4 3 k + 6 v f 6 P V 4 C Y a 1 O M m 7 D D N f t r O m 8 N b Y F Z 2 V z u k G g 0 y b I c j Z f c q Z K 5 V D 6 P Z X W 9 T Y G S s C Y Y z E J p m v Q y + C 9 d V i M g 5 d 0 4 U E 2 e a u / M B L r r y u 8 C / q B x h q M 6 D u / s g v U Q G Z p I + o t S Q z s Q t Q 1 6 a Q l E a 0 B n R Q F E v 1 / c Y X h m A 3 z 2 w k 6 2 1 h B K r N R l q t x c F 3 j u X y T q 0 t v Q m 3 9 o r x 4 f X Z 2 n q v P X R C s Z O O w f A y L D 8 H j 9 2 F + H P I k + w Y L B 9 G t Q L U h 4 q + f 4 F E R b K 3 H v R t T m K e S T x S S C r x C q N O w g 4 M z u b r 9 A 7 9 z r j L g g L g U 6 p 7 2 3 h P s C n 3 a o C K x w G P P K Y H n H 4 G a 4 w D T T Y s 8 e F F O v t t l U 9 t g h W R x A p I Q J a l M 1 S m W l L j P 1 S 6 7 e W L g 5 b p 9 4 A i u 5 Z C P N v 2 N h h N + 7 e X i V b F / + J C 4 o g h i / 8 V v O k 6 G g 3 8 m V d H 8 G f R j m t P 9 h d 8 P + z 3 r X / B l 9 B t Q S w E C L Q A U A A I A C A C 9 k V l Y o b S l F a U A A A D 1 A A A A E g A A A A A A A A A A A A A A A A A A A A A A Q 2 9 u Z m l n L 1 B h Y 2 t h Z 2 U u e G 1 s U E s B A i 0 A F A A C A A g A v Z F Z W A / K 6 a u k A A A A 6 Q A A A B M A A A A A A A A A A A A A A A A A 8 Q A A A F t D b 2 5 0 Z W 5 0 X 1 R 5 c G V z X S 5 4 b W x Q S w E C L Q A U A A I A C A C 9 k V l Y w N V 9 S J E B A A C 8 A g A A E w A A A A A A A A A A A A A A A A D i A Q A A R m 9 y b X V s Y X M v U 2 V j d G l v b j E u b V B L B Q Y A A A A A A w A D A M I A A A D A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J D g A A A A A A A O c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c G 9 f Z X h w X 2 1 1 b m l j a X B h b G l 0 e S 1 5 Z W F y L W 1 v d G h f Y m h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3 B v X 2 V 4 c F 9 t d W 5 p Y 2 l w Y W x p d H l f e W V h c l 9 t b 3 R o X 2 J o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c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y L T I 1 V D E 3 O j E z O j U 4 L j c 5 N j M 4 O T l a I i A v P j x F b n R y e S B U e X B l P S J G a W x s Q 2 9 s d W 1 u V H l w Z X M i I F Z h b H V l P S J z Q n d Z R E F 3 T U R B d z 0 9 I i A v P j x F b n R y e S B U e X B l P S J G a W x s Q 2 9 s d W 1 u T m F t Z X M i I F Z h b H V l P S J z W y Z x d W 9 0 O 1 R p b W V T Z X J p Z U R h d G U m c X V v d D s s J n F 1 b 3 Q 7 T X V u a W N p c G F s a X R 5 R X h w J n F 1 b 3 Q 7 L C Z x d W 9 0 O 3 Z p Y 3 R p b X M m c X V v d D s s J n F 1 b 3 Q 7 S H J 2 Y X R p J n F 1 b 3 Q 7 L C Z x d W 9 0 O 0 1 1 c 2 x p b W F u a S Z x d W 9 0 O y w m c X V v d D t T c m J p J n F 1 b 3 Q 7 L C Z x d W 9 0 O 0 9 z d G F s a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w b 1 9 l e H B f b X V u a W N p c G F s a X R 5 L X l l Y X I t b W 9 0 a F 9 i a H M v U H J v b W l q Z W 5 q Z W 5 h I H Z y c 3 R h L n t U a W 1 l U 2 V y a W V E Y X R l L D B 9 J n F 1 b 3 Q 7 L C Z x d W 9 0 O 1 N l Y 3 R p b 2 4 x L 3 N w b 1 9 l e H B f b X V u a W N p c G F s a X R 5 L X l l Y X I t b W 9 0 a F 9 i a H M v U H J v b W l q Z W 5 q Z W 5 h I H Z y c 3 R h L n t N d W 5 p Y 2 l w Y W x p d H l F e H A s M X 0 m c X V v d D s s J n F 1 b 3 Q 7 U 2 V j d G l v b j E v c 3 B v X 2 V 4 c F 9 t d W 5 p Y 2 l w Y W x p d H k t e W V h c i 1 t b 3 R o X 2 J o c y 9 Q c m 9 t a W p l b m p l b m E g d n J z d G E u e 3 Z p Y 3 R p b X M s M n 0 m c X V v d D s s J n F 1 b 3 Q 7 U 2 V j d G l v b j E v c 3 B v X 2 V 4 c F 9 t d W 5 p Y 2 l w Y W x p d H k t e W V h c i 1 t b 3 R o X 2 J o c y 9 Q c m 9 t a W p l b m p l b m E g d n J z d G E u e 0 h y d m F 0 a S w z f S Z x d W 9 0 O y w m c X V v d D t T Z W N 0 a W 9 u M S 9 z c G 9 f Z X h w X 2 1 1 b m l j a X B h b G l 0 e S 1 5 Z W F y L W 1 v d G h f Y m h z L 1 B y b 2 1 p a m V u a m V u Y S B 2 c n N 0 Y S 5 7 T X V z b G l t Y W 5 p L D R 9 J n F 1 b 3 Q 7 L C Z x d W 9 0 O 1 N l Y 3 R p b 2 4 x L 3 N w b 1 9 l e H B f b X V u a W N p c G F s a X R 5 L X l l Y X I t b W 9 0 a F 9 i a H M v U H J v b W l q Z W 5 q Z W 5 h I H Z y c 3 R h L n t T c m J p L D V 9 J n F 1 b 3 Q 7 L C Z x d W 9 0 O 1 N l Y 3 R p b 2 4 x L 3 N w b 1 9 l e H B f b X V u a W N p c G F s a X R 5 L X l l Y X I t b W 9 0 a F 9 i a H M v U H J v b W l q Z W 5 q Z W 5 h I H Z y c 3 R h L n t P c 3 R h b G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c 3 B v X 2 V 4 c F 9 t d W 5 p Y 2 l w Y W x p d H k t e W V h c i 1 t b 3 R o X 2 J o c y 9 Q c m 9 t a W p l b m p l b m E g d n J z d G E u e 1 R p b W V T Z X J p Z U R h d G U s M H 0 m c X V v d D s s J n F 1 b 3 Q 7 U 2 V j d G l v b j E v c 3 B v X 2 V 4 c F 9 t d W 5 p Y 2 l w Y W x p d H k t e W V h c i 1 t b 3 R o X 2 J o c y 9 Q c m 9 t a W p l b m p l b m E g d n J z d G E u e 0 1 1 b m l j a X B h b G l 0 e U V 4 c C w x f S Z x d W 9 0 O y w m c X V v d D t T Z W N 0 a W 9 u M S 9 z c G 9 f Z X h w X 2 1 1 b m l j a X B h b G l 0 e S 1 5 Z W F y L W 1 v d G h f Y m h z L 1 B y b 2 1 p a m V u a m V u Y S B 2 c n N 0 Y S 5 7 d m l j d G l t c y w y f S Z x d W 9 0 O y w m c X V v d D t T Z W N 0 a W 9 u M S 9 z c G 9 f Z X h w X 2 1 1 b m l j a X B h b G l 0 e S 1 5 Z W F y L W 1 v d G h f Y m h z L 1 B y b 2 1 p a m V u a m V u Y S B 2 c n N 0 Y S 5 7 S H J 2 Y X R p L D N 9 J n F 1 b 3 Q 7 L C Z x d W 9 0 O 1 N l Y 3 R p b 2 4 x L 3 N w b 1 9 l e H B f b X V u a W N p c G F s a X R 5 L X l l Y X I t b W 9 0 a F 9 i a H M v U H J v b W l q Z W 5 q Z W 5 h I H Z y c 3 R h L n t N d X N s a W 1 h b m k s N H 0 m c X V v d D s s J n F 1 b 3 Q 7 U 2 V j d G l v b j E v c 3 B v X 2 V 4 c F 9 t d W 5 p Y 2 l w Y W x p d H k t e W V h c i 1 t b 3 R o X 2 J o c y 9 Q c m 9 t a W p l b m p l b m E g d n J z d G E u e 1 N y Y m k s N X 0 m c X V v d D s s J n F 1 b 3 Q 7 U 2 V j d G l v b j E v c 3 B v X 2 V 4 c F 9 t d W 5 p Y 2 l w Y W x p d H k t e W V h c i 1 t b 3 R o X 2 J o c y 9 Q c m 9 t a W p l b m p l b m E g d n J z d G E u e 0 9 z d G F s a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B v X 2 V 4 c F 9 t d W 5 p Y 2 l w Y W x p d H k t e W V h c i 1 t b 3 R o X 2 J o c y 9 J e n Z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w b 1 9 l e H B f b X V u a W N p c G F s a X R 5 L X l l Y X I t b W 9 0 a F 9 i a H M v W m F n b G F 2 b G p h J T I w c G 9 2 Z S V D N C U 4 N 2 F u Z S U y M H J h e m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w b 1 9 l e H B f b X V u a W N p c G F s a X R 5 L X l l Y X I t b W 9 0 a F 9 i a H M v U H J v b W l q Z W 5 q Z W 5 h J T I w d n J z d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2 h / E L A S G 0 + q x v T S M o d T j Q A A A A A C A A A A A A A Q Z g A A A A E A A C A A A A C D s Y H e r H T n Q A h 0 Q B Z c E / a e 7 R h H f m 7 z C + Y 5 A 8 H M r Z g E Z g A A A A A O g A A A A A I A A C A A A A B 0 d p E h B j B E D o z R 8 3 r F S 7 t C R V M 9 3 R b q x 3 z 3 L f T 4 l B U w h F A A A A B w a U u i 1 t q s K Q r z 6 r / z q b P D Q 9 L R F a D h 2 + 3 k p q d f k 8 K + H I V L I z r Q W o 1 k z Q H o 2 K X u b i 1 q Z j X / 7 V 3 W u n y 3 i B y i N 6 d i w D 0 F 9 N 8 d F O R y a H o k W K / K H E A A A A D 6 g + F W x r a D r s 3 a U U F K U g v J i E 3 3 Y q F q y 8 e f X W 1 e T b N d W P X t f b / R h a T i A Y 0 k 2 N m w A L V t u x H R N d R 5 F z J B X T e 5 X o z T < / D a t a M a s h u p > 
</file>

<file path=customXml/itemProps1.xml><?xml version="1.0" encoding="utf-8"?>
<ds:datastoreItem xmlns:ds="http://schemas.openxmlformats.org/officeDocument/2006/customXml" ds:itemID="{9A5990A0-C713-4009-9FDF-C5635DE2BB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2024-02-25T17:11:33Z</dcterms:created>
  <dcterms:modified xsi:type="dcterms:W3CDTF">2024-02-27T11:03:20Z</dcterms:modified>
  <cp:category/>
  <cp:version/>
  <cp:contentType/>
  <cp:contentStatus/>
</cp:coreProperties>
</file>